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odilupo.STUDIOPALERMO\Desktop\COMUNI MARGINALI\Valle\File definitivi\Allegati\"/>
    </mc:Choice>
  </mc:AlternateContent>
  <bookViews>
    <workbookView xWindow="-108" yWindow="-108" windowWidth="23256" windowHeight="12600" activeTab="1"/>
  </bookViews>
  <sheets>
    <sheet name="Piano_econ__dettaglio_B" sheetId="1" r:id="rId3"/>
    <sheet name="Piano_econ__generale_C" sheetId="2" r:id="rId4"/>
  </sheets>
  <definedNames>
    <definedName name="_ftn1">"'piano econ. dettaglio'!#ref!"</definedName>
    <definedName name="_ftnref1">"'piano econ. dettaglio'!#ref!"</definedName>
    <definedName name="_xlnm.Print_Area" localSheetId="0">Piano_econ__dettaglio_B!$A$1:$G$49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<sst xmlns="http://schemas.openxmlformats.org/spreadsheetml/2006/main" count="48" uniqueCount="44">
  <si>
    <t>Denominazione Impresa</t>
  </si>
  <si>
    <t>Sede dell'unità sede dell'intervento (Comune)</t>
  </si>
  <si>
    <t>Titolo progetto</t>
  </si>
  <si>
    <t>PIANO ECONOMICO DI DETTAGLIO</t>
  </si>
  <si>
    <t>Importo preventivo (€)</t>
  </si>
  <si>
    <t>Totale per Voce di spesa</t>
  </si>
  <si>
    <t>Nominativo fornitore</t>
  </si>
  <si>
    <t>rif. Preventivo/computo allegato (nota 1)</t>
  </si>
  <si>
    <t>Totale voce b) Opere murarie ed impiantistiche</t>
  </si>
  <si>
    <t>Totale voce c) Programmi informatici, brevetti, licenze</t>
  </si>
  <si>
    <t>Totale voce d) Servizi di consulenza</t>
  </si>
  <si>
    <t>totali</t>
  </si>
  <si>
    <t>nota 1: Per consentire una pronta correlazione con gli importi riportati nel Piano economico di dettaglio, si suggerisce di identificare  i preventivi mediante numerazione progressiva o altra modalità utile a tal fine.</t>
  </si>
  <si>
    <t>PIANO ECONOMICO GENERALE</t>
  </si>
  <si>
    <t>SPESE AMMISSIBILI</t>
  </si>
  <si>
    <t>Importo effettivo come risultante da preventivi di spesa (Piano economico di dettaglio)</t>
  </si>
  <si>
    <t>Massimali di spesa</t>
  </si>
  <si>
    <t>Spesa ammissibile</t>
  </si>
  <si>
    <t>% di controllo massimali di spesa</t>
  </si>
  <si>
    <t>VERIFICA SUPERAMENTO MASSIMALI DI SPESA</t>
  </si>
  <si>
    <t>a)</t>
  </si>
  <si>
    <t>b)</t>
  </si>
  <si>
    <t>Opere murarie ed impiantistiche</t>
  </si>
  <si>
    <t xml:space="preserve">limite 20%  del totale spese ammissibili </t>
  </si>
  <si>
    <t>c)</t>
  </si>
  <si>
    <t>d)</t>
  </si>
  <si>
    <t>Servizi di consulenza</t>
  </si>
  <si>
    <t>e)</t>
  </si>
  <si>
    <t>TOTALI</t>
  </si>
  <si>
    <t>Data, timbro e firma del titolare, legale rappresentante o procuratore speciale</t>
  </si>
  <si>
    <t>(firma resa autentica allegando copia di documento di identità ai sensi dell’art. 38 DPR 445/2000)</t>
  </si>
  <si>
    <t xml:space="preserve">a) Macchinari, impianti e attrezzature </t>
  </si>
  <si>
    <t xml:space="preserve">Totale voce a) Macchinari, impianti e attrezzature </t>
  </si>
  <si>
    <t>c) Programmi informatici</t>
  </si>
  <si>
    <t>Totale voce e) Polizze assicurative</t>
  </si>
  <si>
    <t>Programmi informatici</t>
  </si>
  <si>
    <t>Polizze assicurative</t>
  </si>
  <si>
    <t>limite 10 %  del totale spese ammissibili</t>
  </si>
  <si>
    <t>ALLEGATO B - Piano economico della proposta progettuale</t>
  </si>
  <si>
    <r>
      <t xml:space="preserve">VOCE DI SPESA
</t>
    </r>
    <r>
      <rPr>
        <sz val="10"/>
        <color rgb="FF000000"/>
        <rFont val="Times New Roman"/>
        <family val="1"/>
      </rPr>
      <t>(lettere a, b, c, d, e, art. 5 “Spese Ammissibili” dell’Avviso)</t>
    </r>
  </si>
  <si>
    <r>
      <t>b) Opere murarie ed impiantistiche</t>
    </r>
    <r>
      <rPr>
        <b/>
        <i/>
        <sz val="10"/>
        <color rgb="FFFFFFFF"/>
        <rFont val="Times New Roman"/>
        <family val="1"/>
      </rPr>
      <t xml:space="preserve"> </t>
    </r>
  </si>
  <si>
    <r>
      <t xml:space="preserve">d) Servizi di consulenza </t>
    </r>
    <r>
      <rPr>
        <b/>
        <i/>
        <sz val="10"/>
        <color rgb="FFFFFFFF"/>
        <rFont val="Times New Roman"/>
        <family val="1"/>
      </rPr>
      <t>(limite 20%)</t>
    </r>
  </si>
  <si>
    <r>
      <t>e) Polizze assicurative (</t>
    </r>
    <r>
      <rPr>
        <b/>
        <i/>
        <sz val="10"/>
        <color rgb="FFFFFFFF"/>
        <rFont val="Times New Roman"/>
        <family val="1"/>
      </rPr>
      <t>limite 10%</t>
    </r>
    <r>
      <rPr>
        <b/>
        <sz val="10"/>
        <color rgb="FFFFFFFF"/>
        <rFont val="Times New Roman"/>
        <family val="1"/>
      </rPr>
      <t>)</t>
    </r>
  </si>
  <si>
    <t>ALLEGATO C - Piano economico della proposta progettuale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</si>
</sst>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;#,##0.00&quot; &quot;;&quot;-&quot;#&quot; &quot;;&quot; &quot;@&quot; &quot;"/>
    <numFmt numFmtId="165" formatCode="&quot;€ &quot;#,##0.00"/>
    <numFmt numFmtId="166" formatCode="&quot; &quot;#,##0.00&quot; &quot;[$€-410]&quot; &quot;;&quot;-&quot;#,##0.00&quot; &quot;[$€-410]&quot; &quot;;&quot; -&quot;00&quot; &quot;[$€-410]&quot; &quot;;&quot; &quot;@&quot; &quot;"/>
    <numFmt numFmtId="167" formatCode="#,##0.00&quot; &quot;[$€-410]&quot; &quot;;#,##0.00&quot; &quot;[$€-410]&quot; &quot;;&quot;-&quot;#&quot; &quot;[$€-410]&quot; &quot;;&quot; &quot;@&quot; &quot;"/>
  </numFmts>
  <fonts count="31"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FFFFFF"/>
      <name val="Times New Roman"/>
      <family val="1"/>
    </font>
    <font>
      <b/>
      <sz val="10"/>
      <color rgb="FFFFFFFF"/>
      <name val="Times New Roman"/>
      <family val="1"/>
    </font>
    <font>
      <b/>
      <i/>
      <sz val="10"/>
      <color rgb="FFFFFFFF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FFFF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sz val="8"/>
      <color rgb="FFFFFFFF"/>
      <name val="Times New Roman"/>
      <family val="1"/>
    </font>
    <font>
      <sz val="10"/>
      <color rgb="FFFFFFFF"/>
      <name val="Times New Roman"/>
      <family val="1"/>
    </font>
    <font>
      <sz val="12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3399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99CC00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/>
      <right style="thin">
        <color rgb="FF99CC00"/>
      </right>
      <top style="thin">
        <color rgb="FF99CC00"/>
      </top>
      <bottom style="thin">
        <color rgb="FF99CC00"/>
      </bottom>
    </border>
    <border>
      <left style="thin">
        <color rgb="FF99CC00"/>
      </left>
      <right/>
      <top style="thin">
        <color rgb="FF99CC00"/>
      </top>
      <bottom style="thin">
        <color rgb="FF99CC00"/>
      </bottom>
    </border>
    <border>
      <left/>
      <right style="thin">
        <color rgb="FF99CC00"/>
      </right>
      <top/>
      <bottom style="thin">
        <color rgb="FF99CC00"/>
      </bottom>
    </border>
    <border>
      <left style="thin">
        <color rgb="FF99CC00"/>
      </left>
      <right/>
      <top/>
      <bottom style="thin">
        <color rgb="FF99CC00"/>
      </bottom>
    </border>
    <border>
      <left/>
      <right/>
      <top/>
      <bottom style="thin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Protection="0">
      <alignment/>
    </xf>
    <xf numFmtId="0" fontId="6" fillId="7" borderId="0" applyNumberFormat="0" applyBorder="0" applyProtection="0">
      <alignment/>
    </xf>
    <xf numFmtId="164" fontId="0" fillId="0" borderId="0" applyFont="0" applyBorder="0" applyProtection="0">
      <alignment/>
    </xf>
    <xf numFmtId="9" fontId="0" fillId="0" borderId="0" applyFont="0" applyBorder="0" applyProtection="0">
      <alignment/>
    </xf>
    <xf numFmtId="0" fontId="7" fillId="0" borderId="0" applyNumberFormat="0" applyBorder="0" applyProtection="0">
      <alignment/>
    </xf>
    <xf numFmtId="0" fontId="8" fillId="8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2" fillId="9" borderId="0" applyNumberFormat="0" applyBorder="0" applyProtection="0">
      <alignment/>
    </xf>
    <xf numFmtId="0" fontId="13" fillId="9" borderId="1" applyNumberFormat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" fillId="0" borderId="0" applyNumberFormat="0" applyBorder="0" applyProtection="0">
      <alignment/>
    </xf>
  </cellStyleXfs>
  <cellXfs count="122">
    <xf numFmtId="0" fontId="0" fillId="0" borderId="0" xfId="0"/>
    <xf numFmtId="0" fontId="15" fillId="0" borderId="0" xfId="0" applyFont="1"/>
    <xf numFmtId="0" fontId="17" fillId="10" borderId="2" xfId="0" applyFont="1" applyFill="1" applyBorder="1" applyAlignment="1" applyProtection="1">
      <alignment vertical="center" wrapText="1"/>
      <protection locked="0"/>
    </xf>
    <xf numFmtId="167" fontId="17" fillId="0" borderId="2" xfId="36" applyNumberFormat="1" applyFont="1" applyFill="1" applyBorder="1" applyAlignment="1" applyProtection="1">
      <alignment vertical="center" wrapText="1"/>
      <protection locked="0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4" fillId="11" borderId="3" xfId="0" applyFont="1" applyFill="1" applyBorder="1" applyAlignment="1" applyProtection="1">
      <alignment horizontal="right" vertical="center" wrapText="1"/>
      <protection/>
    </xf>
    <xf numFmtId="167" fontId="14" fillId="11" borderId="2" xfId="36" applyNumberFormat="1" applyFont="1" applyFill="1" applyBorder="1" applyAlignment="1" applyProtection="1">
      <alignment vertical="center" wrapText="1"/>
      <protection/>
    </xf>
    <xf numFmtId="0" fontId="17" fillId="0" borderId="2" xfId="0" applyFont="1" applyFill="1" applyBorder="1" applyAlignment="1" applyProtection="1">
      <alignment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22" fillId="10" borderId="3" xfId="0" applyFont="1" applyFill="1" applyBorder="1" applyAlignment="1" applyProtection="1">
      <alignment vertical="center" wrapText="1"/>
      <protection locked="0"/>
    </xf>
    <xf numFmtId="0" fontId="17" fillId="10" borderId="4" xfId="0" applyFont="1" applyFill="1" applyBorder="1" applyAlignment="1" applyProtection="1">
      <alignment vertical="center" wrapText="1"/>
      <protection locked="0"/>
    </xf>
    <xf numFmtId="167" fontId="17" fillId="0" borderId="4" xfId="36" applyNumberFormat="1" applyFont="1" applyFill="1" applyBorder="1" applyAlignment="1" applyProtection="1">
      <alignment vertical="center" wrapText="1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17" fillId="0" borderId="0" xfId="0" applyFont="1"/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 applyProtection="1">
      <alignment horizontal="right"/>
      <protection/>
    </xf>
    <xf numFmtId="0" fontId="14" fillId="10" borderId="0" xfId="0" applyFont="1" applyFill="1" applyAlignment="1">
      <alignment wrapText="1"/>
    </xf>
    <xf numFmtId="164" fontId="17" fillId="0" borderId="0" xfId="36" applyFont="1" applyFill="1" applyAlignment="1">
      <alignment/>
    </xf>
    <xf numFmtId="0" fontId="17" fillId="0" borderId="0" xfId="0" applyFont="1" applyAlignment="1">
      <alignment horizontal="center"/>
    </xf>
    <xf numFmtId="0" fontId="24" fillId="12" borderId="5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4" fontId="20" fillId="13" borderId="6" xfId="36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 wrapText="1"/>
    </xf>
    <xf numFmtId="0" fontId="25" fillId="13" borderId="6" xfId="0" applyFont="1" applyFill="1" applyBorder="1" applyAlignment="1">
      <alignment horizontal="center" vertical="center" wrapText="1"/>
    </xf>
    <xf numFmtId="0" fontId="20" fillId="12" borderId="7" xfId="0" applyFont="1" applyFill="1" applyBorder="1" applyAlignment="1">
      <alignment vertical="center"/>
    </xf>
    <xf numFmtId="0" fontId="20" fillId="12" borderId="8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9" fontId="17" fillId="0" borderId="7" xfId="37" applyFont="1" applyFill="1" applyBorder="1" applyAlignment="1">
      <alignment vertical="center"/>
    </xf>
    <xf numFmtId="9" fontId="17" fillId="0" borderId="8" xfId="37" applyFont="1" applyFill="1" applyBorder="1" applyAlignment="1">
      <alignment vertical="center"/>
    </xf>
    <xf numFmtId="9" fontId="17" fillId="0" borderId="0" xfId="0" applyNumberFormat="1" applyFont="1" applyAlignment="1">
      <alignment horizontal="center" vertical="center"/>
    </xf>
    <xf numFmtId="165" fontId="17" fillId="0" borderId="0" xfId="37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9" fontId="17" fillId="0" borderId="9" xfId="37" applyFont="1" applyFill="1" applyBorder="1" applyAlignment="1">
      <alignment vertical="center"/>
    </xf>
    <xf numFmtId="9" fontId="17" fillId="0" borderId="10" xfId="37" applyFont="1" applyFill="1" applyBorder="1" applyAlignment="1">
      <alignment vertical="center"/>
    </xf>
    <xf numFmtId="164" fontId="17" fillId="0" borderId="0" xfId="0" applyNumberFormat="1" applyFont="1" applyAlignment="1">
      <alignment vertical="center"/>
    </xf>
    <xf numFmtId="0" fontId="25" fillId="0" borderId="6" xfId="0" applyFont="1" applyBorder="1" applyAlignment="1">
      <alignment horizontal="center" vertical="center" wrapText="1"/>
    </xf>
    <xf numFmtId="164" fontId="20" fillId="13" borderId="6" xfId="36" applyFont="1" applyFill="1" applyBorder="1" applyAlignment="1">
      <alignment vertical="center"/>
    </xf>
    <xf numFmtId="9" fontId="20" fillId="13" borderId="6" xfId="37" applyFont="1" applyFill="1" applyBorder="1" applyAlignment="1">
      <alignment horizontal="center" vertical="center"/>
    </xf>
    <xf numFmtId="0" fontId="28" fillId="13" borderId="6" xfId="0" applyFont="1" applyFill="1" applyBorder="1" applyAlignment="1">
      <alignment horizontal="center" vertical="center" wrapText="1"/>
    </xf>
    <xf numFmtId="0" fontId="29" fillId="12" borderId="7" xfId="0" applyFont="1" applyFill="1" applyBorder="1" applyAlignment="1">
      <alignment vertical="center"/>
    </xf>
    <xf numFmtId="0" fontId="29" fillId="12" borderId="8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165" fontId="20" fillId="0" borderId="0" xfId="0" applyNumberFormat="1" applyFont="1" applyFill="1" applyAlignment="1">
      <alignment vertical="center"/>
    </xf>
    <xf numFmtId="0" fontId="17" fillId="0" borderId="0" xfId="0" applyFont="1" applyAlignment="1">
      <alignment horizontal="right" vertical="center"/>
    </xf>
    <xf numFmtId="164" fontId="17" fillId="0" borderId="0" xfId="36" applyFont="1" applyFill="1" applyAlignment="1">
      <alignment vertical="center"/>
    </xf>
    <xf numFmtId="0" fontId="30" fillId="0" borderId="11" xfId="0" applyFont="1" applyBorder="1" applyAlignment="1" applyProtection="1">
      <alignment horizontal="center"/>
      <protection locked="0"/>
    </xf>
    <xf numFmtId="0" fontId="30" fillId="0" borderId="11" xfId="0" applyFont="1" applyBorder="1"/>
    <xf numFmtId="0" fontId="30" fillId="0" borderId="0" xfId="0" applyFont="1" applyAlignment="1" applyProtection="1">
      <alignment/>
      <protection locked="0"/>
    </xf>
    <xf numFmtId="164" fontId="17" fillId="0" borderId="11" xfId="36" applyFont="1" applyFill="1" applyBorder="1" applyAlignment="1">
      <alignment/>
    </xf>
    <xf numFmtId="0" fontId="14" fillId="0" borderId="0" xfId="0" applyFont="1" applyAlignment="1">
      <alignment vertical="top" wrapText="1"/>
    </xf>
    <xf numFmtId="0" fontId="14" fillId="11" borderId="2" xfId="0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horizontal="right" vertical="center" wrapText="1"/>
      <protection/>
    </xf>
    <xf numFmtId="167" fontId="18" fillId="0" borderId="12" xfId="36" applyNumberFormat="1" applyFont="1" applyFill="1" applyBorder="1" applyAlignment="1" applyProtection="1">
      <alignment vertical="center" wrapText="1"/>
      <protection/>
    </xf>
    <xf numFmtId="0" fontId="17" fillId="0" borderId="6" xfId="0" applyFont="1" applyBorder="1" applyAlignment="1" applyProtection="1">
      <alignment horizontal="right" vertical="center"/>
      <protection/>
    </xf>
    <xf numFmtId="0" fontId="17" fillId="0" borderId="6" xfId="0" applyFont="1" applyBorder="1" applyAlignment="1" applyProtection="1">
      <alignment vertical="center"/>
      <protection/>
    </xf>
    <xf numFmtId="164" fontId="17" fillId="0" borderId="6" xfId="36" applyFont="1" applyFill="1" applyBorder="1" applyAlignment="1" applyProtection="1">
      <alignment vertical="center"/>
      <protection/>
    </xf>
    <xf numFmtId="164" fontId="17" fillId="0" borderId="6" xfId="36" applyFont="1" applyFill="1" applyBorder="1" applyAlignment="1" applyProtection="1">
      <alignment horizontal="center" vertical="center" wrapText="1"/>
      <protection/>
    </xf>
    <xf numFmtId="164" fontId="17" fillId="0" borderId="6" xfId="0" applyNumberFormat="1" applyFont="1" applyFill="1" applyBorder="1" applyAlignment="1" applyProtection="1">
      <alignment vertical="center"/>
      <protection/>
    </xf>
    <xf numFmtId="10" fontId="17" fillId="0" borderId="6" xfId="37" applyNumberFormat="1" applyFont="1" applyFill="1" applyBorder="1" applyAlignment="1" applyProtection="1">
      <alignment horizontal="center" vertical="center"/>
      <protection/>
    </xf>
    <xf numFmtId="0" fontId="26" fillId="0" borderId="6" xfId="0" applyFont="1" applyBorder="1" applyAlignment="1" applyProtection="1">
      <alignment horizontal="center" vertical="center" wrapText="1"/>
      <protection/>
    </xf>
    <xf numFmtId="0" fontId="17" fillId="0" borderId="6" xfId="0" applyFont="1" applyFill="1" applyBorder="1" applyAlignment="1" applyProtection="1">
      <alignment vertical="center"/>
      <protection/>
    </xf>
    <xf numFmtId="0" fontId="27" fillId="0" borderId="6" xfId="0" applyFont="1" applyFill="1" applyBorder="1" applyAlignment="1" applyProtection="1">
      <alignment horizontal="center" vertical="center" wrapText="1"/>
      <protection/>
    </xf>
    <xf numFmtId="0" fontId="17" fillId="0" borderId="6" xfId="0" applyFont="1" applyFill="1" applyBorder="1" applyAlignment="1" applyProtection="1">
      <alignment vertical="center" wrapText="1"/>
      <protection/>
    </xf>
    <xf numFmtId="0" fontId="26" fillId="0" borderId="6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Protection="1"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 wrapText="1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4" fillId="8" borderId="3" xfId="0" applyFont="1" applyFill="1" applyBorder="1" applyAlignment="1" applyProtection="1">
      <alignment horizontal="center" vertical="center" wrapText="1"/>
      <protection/>
    </xf>
    <xf numFmtId="164" fontId="14" fillId="8" borderId="3" xfId="36" applyFont="1" applyFill="1" applyBorder="1" applyAlignment="1" applyProtection="1">
      <alignment horizontal="center" vertical="center" wrapText="1"/>
      <protection/>
    </xf>
    <xf numFmtId="167" fontId="14" fillId="8" borderId="3" xfId="36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2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2" xfId="0" applyFont="1" applyFill="1" applyBorder="1" applyAlignment="1" applyProtection="1">
      <alignment vertical="center"/>
      <protection/>
    </xf>
    <xf numFmtId="0" fontId="14" fillId="0" borderId="2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0" fontId="14" fillId="0" borderId="14" xfId="0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164" fontId="15" fillId="0" borderId="0" xfId="36" applyFont="1" applyFill="1" applyAlignment="1" applyProtection="1">
      <alignment vertical="center"/>
      <protection/>
    </xf>
    <xf numFmtId="167" fontId="15" fillId="0" borderId="0" xfId="36" applyNumberFormat="1" applyFont="1" applyFill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20" fillId="13" borderId="14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15" fillId="11" borderId="15" xfId="0" applyFont="1" applyFill="1" applyBorder="1" applyProtection="1">
      <protection locked="0"/>
    </xf>
    <xf numFmtId="0" fontId="19" fillId="13" borderId="0" xfId="0" applyFont="1" applyFill="1" applyAlignment="1" applyProtection="1">
      <alignment horizontal="center" vertical="center"/>
      <protection/>
    </xf>
    <xf numFmtId="0" fontId="15" fillId="0" borderId="2" xfId="0" applyFont="1" applyFill="1" applyBorder="1" applyProtection="1">
      <protection locked="0"/>
    </xf>
    <xf numFmtId="0" fontId="15" fillId="0" borderId="0" xfId="0" applyFont="1" applyFill="1" applyProtection="1">
      <protection/>
    </xf>
    <xf numFmtId="0" fontId="20" fillId="13" borderId="16" xfId="0" applyFont="1" applyFill="1" applyBorder="1" applyAlignment="1" applyProtection="1">
      <alignment horizontal="left" vertical="center" wrapText="1"/>
      <protection/>
    </xf>
    <xf numFmtId="0" fontId="15" fillId="0" borderId="4" xfId="0" applyFont="1" applyFill="1" applyBorder="1" applyProtection="1">
      <protection locked="0"/>
    </xf>
    <xf numFmtId="0" fontId="15" fillId="0" borderId="17" xfId="0" applyFont="1" applyFill="1" applyBorder="1" applyProtection="1">
      <protection/>
    </xf>
    <xf numFmtId="0" fontId="14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right"/>
      <protection locked="0"/>
    </xf>
    <xf numFmtId="0" fontId="15" fillId="11" borderId="15" xfId="0" applyFont="1" applyFill="1" applyBorder="1"/>
    <xf numFmtId="0" fontId="15" fillId="0" borderId="0" xfId="0" applyFont="1" applyFill="1"/>
    <xf numFmtId="0" fontId="20" fillId="13" borderId="6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20" fillId="13" borderId="6" xfId="0" applyFont="1" applyFill="1" applyBorder="1" applyAlignment="1">
      <alignment horizontal="center" vertical="center"/>
    </xf>
  </cellXfs>
  <cellStyles count="34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Valuta" xfId="20" builtinId="4"/>
    <cellStyle name="Percentuale" xfId="21" builtinId="5"/>
    <cellStyle name="Accent" xfId="22"/>
    <cellStyle name="Accent 1" xfId="23"/>
    <cellStyle name="Accent 2" xfId="24"/>
    <cellStyle name="Accent 3" xfId="25"/>
    <cellStyle name="Bad" xfId="26"/>
    <cellStyle name="cf1" xfId="27"/>
    <cellStyle name="cf2" xfId="28"/>
    <cellStyle name="cf3" xfId="29"/>
    <cellStyle name="cf4" xfId="30"/>
    <cellStyle name="cf5" xfId="31"/>
    <cellStyle name="cf6" xfId="32"/>
    <cellStyle name="cf7" xfId="33"/>
    <cellStyle name="ConditionalStyle_1" xfId="34"/>
    <cellStyle name="Error" xfId="35"/>
    <cellStyle name="Excel Built-in Comma" xfId="36"/>
    <cellStyle name="Excel Built-in Percent" xfId="37"/>
    <cellStyle name="Footnote" xfId="38"/>
    <cellStyle name="Good" xfId="39"/>
    <cellStyle name="Heading" xfId="40"/>
    <cellStyle name="Heading 1" xfId="41"/>
    <cellStyle name="Heading 2" xfId="42"/>
    <cellStyle name="Neutral" xfId="43"/>
    <cellStyle name="Note" xfId="44"/>
    <cellStyle name="Status" xfId="45"/>
    <cellStyle name="Text" xfId="46"/>
    <cellStyle name="Warning" xfId="47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workbookViewId="0" topLeftCell="A1">
      <selection pane="topLeft" activeCell="I8" sqref="I8"/>
    </sheetView>
  </sheetViews>
  <sheetFormatPr defaultRowHeight="13.8"/>
  <cols>
    <col min="1" max="1" width="2.4285714285714284" style="70" customWidth="1"/>
    <col min="2" max="2" width="32.42857142857143" style="96" customWidth="1"/>
    <col min="3" max="3" width="15" style="97" customWidth="1"/>
    <col min="4" max="4" width="15" style="98" customWidth="1"/>
    <col min="5" max="5" width="26.285714285714285" style="70" customWidth="1"/>
    <col min="6" max="6" width="19.142857142857142" style="99" customWidth="1"/>
    <col min="7" max="1024" width="9.714285714285714" style="70" customWidth="1"/>
    <col min="1025" max="1025" width="9.142857142857142" style="71" customWidth="1"/>
    <col min="1026" max="16384" width="8.857142857142858" style="71"/>
  </cols>
  <sheetData>
    <row r="1" spans="1:6" ht="21" customHeight="1">
      <c r="A1" s="72"/>
      <c r="B1" s="102" t="s">
        <v>38</v>
      </c>
      <c r="C1" s="102"/>
      <c r="D1" s="102"/>
      <c r="E1" s="102"/>
      <c r="F1" s="102"/>
    </row>
    <row r="2" spans="1:11" s="74" customFormat="1" ht="15" customHeight="1">
      <c r="A2" s="103" t="s">
        <v>0</v>
      </c>
      <c r="B2" s="103"/>
      <c r="C2" s="104"/>
      <c r="D2" s="104"/>
      <c r="E2" s="104"/>
      <c r="F2" s="73"/>
      <c r="G2" s="73"/>
      <c r="H2" s="73"/>
      <c r="I2" s="73"/>
      <c r="J2" s="73"/>
      <c r="K2" s="73"/>
    </row>
    <row r="3" spans="1:11" s="74" customFormat="1" ht="26.4">
      <c r="A3" s="75"/>
      <c r="B3" s="76" t="s">
        <v>1</v>
      </c>
      <c r="C3" s="104"/>
      <c r="D3" s="104"/>
      <c r="E3" s="104"/>
      <c r="F3" s="77"/>
      <c r="G3" s="77"/>
      <c r="H3" s="77"/>
      <c r="I3" s="77"/>
      <c r="J3" s="77"/>
      <c r="K3" s="77"/>
    </row>
    <row r="4" spans="1:11" s="74" customFormat="1" ht="12" customHeight="1">
      <c r="A4" s="75"/>
      <c r="B4" s="78" t="s">
        <v>2</v>
      </c>
      <c r="C4" s="104"/>
      <c r="D4" s="104"/>
      <c r="E4" s="104"/>
      <c r="F4" s="77"/>
      <c r="G4" s="77"/>
      <c r="H4" s="77"/>
      <c r="I4" s="77"/>
      <c r="J4" s="77"/>
      <c r="K4" s="77"/>
    </row>
    <row r="5" spans="1:6" ht="7.5" customHeight="1">
      <c r="A5" s="79"/>
      <c r="B5" s="80"/>
      <c r="C5" s="80"/>
      <c r="D5" s="80"/>
      <c r="E5" s="80"/>
      <c r="F5" s="80"/>
    </row>
    <row r="6" spans="1:6" ht="17.4">
      <c r="A6" s="105" t="s">
        <v>3</v>
      </c>
      <c r="B6" s="105"/>
      <c r="C6" s="105"/>
      <c r="D6" s="105"/>
      <c r="E6" s="105"/>
      <c r="F6" s="105"/>
    </row>
    <row r="7" spans="2:6" s="81" customFormat="1" ht="51" customHeight="1">
      <c r="B7" s="82" t="s">
        <v>39</v>
      </c>
      <c r="C7" s="83" t="s">
        <v>4</v>
      </c>
      <c r="D7" s="84" t="s">
        <v>5</v>
      </c>
      <c r="E7" s="82" t="s">
        <v>6</v>
      </c>
      <c r="F7" s="82" t="s">
        <v>7</v>
      </c>
    </row>
    <row r="8" spans="1:6" s="74" customFormat="1" ht="15" customHeight="1">
      <c r="A8" s="100" t="s">
        <v>31</v>
      </c>
      <c r="B8" s="100"/>
      <c r="C8" s="100"/>
      <c r="D8" s="100"/>
      <c r="E8" s="100"/>
      <c r="F8" s="100"/>
    </row>
    <row r="9" spans="2:6" s="74" customFormat="1" ht="13.2">
      <c r="B9" s="2"/>
      <c r="C9" s="3"/>
      <c r="D9" s="106"/>
      <c r="E9" s="4"/>
      <c r="F9" s="5"/>
    </row>
    <row r="10" spans="2:6" s="74" customFormat="1" ht="13.2">
      <c r="B10" s="2"/>
      <c r="C10" s="3"/>
      <c r="D10" s="106"/>
      <c r="E10" s="4"/>
      <c r="F10" s="5"/>
    </row>
    <row r="11" spans="2:6" s="74" customFormat="1" ht="13.2">
      <c r="B11" s="2"/>
      <c r="C11" s="3"/>
      <c r="D11" s="106"/>
      <c r="E11" s="4"/>
      <c r="F11" s="5"/>
    </row>
    <row r="12" spans="2:6" s="74" customFormat="1" ht="13.2">
      <c r="B12" s="2"/>
      <c r="C12" s="3"/>
      <c r="D12" s="106"/>
      <c r="E12" s="4"/>
      <c r="F12" s="5"/>
    </row>
    <row r="13" spans="2:6" s="74" customFormat="1" ht="13.2">
      <c r="B13" s="2"/>
      <c r="C13" s="3"/>
      <c r="D13" s="106"/>
      <c r="E13" s="4"/>
      <c r="F13" s="5"/>
    </row>
    <row r="14" spans="2:6" s="74" customFormat="1" ht="13.2">
      <c r="B14" s="2"/>
      <c r="C14" s="3"/>
      <c r="D14" s="106"/>
      <c r="E14" s="4"/>
      <c r="F14" s="5"/>
    </row>
    <row r="15" spans="2:6" s="74" customFormat="1" ht="13.2">
      <c r="B15" s="2"/>
      <c r="C15" s="3"/>
      <c r="D15" s="106"/>
      <c r="E15" s="4"/>
      <c r="F15" s="5"/>
    </row>
    <row r="16" spans="2:6" s="85" customFormat="1" ht="24.9" customHeight="1">
      <c r="B16" s="6" t="s">
        <v>32</v>
      </c>
      <c r="C16" s="7">
        <f>SUM(C9:C15)</f>
        <v>0</v>
      </c>
      <c r="D16" s="7">
        <f>+C16</f>
        <v>0</v>
      </c>
      <c r="E16" s="86"/>
      <c r="F16" s="87"/>
    </row>
    <row r="17" spans="1:6" s="74" customFormat="1" ht="18" customHeight="1">
      <c r="A17" s="100" t="s">
        <v>40</v>
      </c>
      <c r="B17" s="100"/>
      <c r="C17" s="100"/>
      <c r="D17" s="100"/>
      <c r="E17" s="100"/>
      <c r="F17" s="100"/>
    </row>
    <row r="18" spans="2:6" s="74" customFormat="1" ht="13.2">
      <c r="B18" s="2"/>
      <c r="C18" s="3"/>
      <c r="D18" s="106"/>
      <c r="E18" s="4"/>
      <c r="F18" s="5"/>
    </row>
    <row r="19" spans="2:6" s="74" customFormat="1" ht="13.2">
      <c r="B19" s="2"/>
      <c r="C19" s="3"/>
      <c r="D19" s="106"/>
      <c r="E19" s="4"/>
      <c r="F19" s="5"/>
    </row>
    <row r="20" spans="2:6" s="74" customFormat="1" ht="13.2">
      <c r="B20" s="2"/>
      <c r="C20" s="3"/>
      <c r="D20" s="106"/>
      <c r="E20" s="4"/>
      <c r="F20" s="5"/>
    </row>
    <row r="21" spans="2:6" s="74" customFormat="1" ht="13.2">
      <c r="B21" s="2"/>
      <c r="C21" s="3"/>
      <c r="D21" s="106"/>
      <c r="E21" s="4"/>
      <c r="F21" s="5"/>
    </row>
    <row r="22" spans="2:6" s="74" customFormat="1" ht="13.2">
      <c r="B22" s="2"/>
      <c r="C22" s="3"/>
      <c r="D22" s="106"/>
      <c r="E22" s="4"/>
      <c r="F22" s="5"/>
    </row>
    <row r="23" spans="2:6" s="74" customFormat="1" ht="13.2">
      <c r="B23" s="2"/>
      <c r="C23" s="3"/>
      <c r="D23" s="106"/>
      <c r="E23" s="4"/>
      <c r="F23" s="5"/>
    </row>
    <row r="24" spans="2:6" s="85" customFormat="1" ht="24.9" customHeight="1">
      <c r="B24" s="6" t="s">
        <v>8</v>
      </c>
      <c r="C24" s="7">
        <f>SUM(C18:C23)</f>
        <v>0</v>
      </c>
      <c r="D24" s="7">
        <f>+C24</f>
        <v>0</v>
      </c>
      <c r="E24" s="86"/>
      <c r="F24" s="87"/>
    </row>
    <row r="25" spans="1:6" s="88" customFormat="1" ht="19.5" customHeight="1">
      <c r="A25" s="108" t="s">
        <v>33</v>
      </c>
      <c r="B25" s="108"/>
      <c r="C25" s="108"/>
      <c r="D25" s="108"/>
      <c r="E25" s="108"/>
      <c r="F25" s="108"/>
    </row>
    <row r="26" spans="2:6" s="88" customFormat="1" ht="13.2">
      <c r="B26" s="2"/>
      <c r="C26" s="3"/>
      <c r="D26" s="109"/>
      <c r="E26" s="8"/>
      <c r="F26" s="9"/>
    </row>
    <row r="27" spans="2:6" s="88" customFormat="1" ht="13.2">
      <c r="B27" s="2"/>
      <c r="C27" s="3"/>
      <c r="D27" s="109"/>
      <c r="E27" s="8"/>
      <c r="F27" s="9"/>
    </row>
    <row r="28" spans="2:6" s="88" customFormat="1" ht="13.2">
      <c r="B28" s="2"/>
      <c r="C28" s="3"/>
      <c r="D28" s="109"/>
      <c r="E28" s="8"/>
      <c r="F28" s="9"/>
    </row>
    <row r="29" spans="2:6" s="88" customFormat="1" ht="13.2">
      <c r="B29" s="10"/>
      <c r="C29" s="3"/>
      <c r="D29" s="109"/>
      <c r="E29" s="8"/>
      <c r="F29" s="9"/>
    </row>
    <row r="30" spans="2:6" s="91" customFormat="1" ht="26.4">
      <c r="B30" s="6" t="s">
        <v>9</v>
      </c>
      <c r="C30" s="7">
        <f>SUM(C26:C29)</f>
        <v>0</v>
      </c>
      <c r="D30" s="7">
        <f>+C30</f>
        <v>0</v>
      </c>
      <c r="E30" s="92"/>
      <c r="F30" s="93"/>
    </row>
    <row r="31" spans="1:6" s="88" customFormat="1" ht="15" customHeight="1">
      <c r="A31" s="100" t="s">
        <v>41</v>
      </c>
      <c r="B31" s="100"/>
      <c r="C31" s="100"/>
      <c r="D31" s="100"/>
      <c r="E31" s="100"/>
      <c r="F31" s="100"/>
    </row>
    <row r="32" spans="1:6" s="88" customFormat="1" ht="13.2">
      <c r="A32" s="94"/>
      <c r="B32" s="11"/>
      <c r="C32" s="12"/>
      <c r="D32" s="106"/>
      <c r="E32" s="13"/>
      <c r="F32" s="14"/>
    </row>
    <row r="33" spans="1:6" s="88" customFormat="1" ht="13.2">
      <c r="A33" s="95"/>
      <c r="B33" s="2"/>
      <c r="C33" s="3"/>
      <c r="D33" s="106"/>
      <c r="E33" s="8"/>
      <c r="F33" s="9"/>
    </row>
    <row r="34" spans="1:6" s="88" customFormat="1" ht="13.2">
      <c r="A34" s="95"/>
      <c r="B34" s="2"/>
      <c r="C34" s="3"/>
      <c r="D34" s="106"/>
      <c r="E34" s="8"/>
      <c r="F34" s="9"/>
    </row>
    <row r="35" spans="1:6" s="88" customFormat="1" ht="13.2">
      <c r="A35" s="95"/>
      <c r="B35" s="2"/>
      <c r="C35" s="3"/>
      <c r="D35" s="106"/>
      <c r="E35" s="8"/>
      <c r="F35" s="9"/>
    </row>
    <row r="36" spans="1:6" s="88" customFormat="1" ht="24.9" customHeight="1">
      <c r="A36" s="95"/>
      <c r="B36" s="6" t="s">
        <v>10</v>
      </c>
      <c r="C36" s="7">
        <f>SUM(C32:C35)</f>
        <v>0</v>
      </c>
      <c r="D36" s="7">
        <f>+C36</f>
        <v>0</v>
      </c>
      <c r="E36" s="89"/>
      <c r="F36" s="90"/>
    </row>
    <row r="37" spans="1:6" s="88" customFormat="1" ht="18.75" customHeight="1">
      <c r="A37" s="100" t="s">
        <v>42</v>
      </c>
      <c r="B37" s="100"/>
      <c r="C37" s="100"/>
      <c r="D37" s="100"/>
      <c r="E37" s="100"/>
      <c r="F37" s="100"/>
    </row>
    <row r="38" spans="1:6" s="88" customFormat="1" ht="13.2">
      <c r="A38" s="95"/>
      <c r="B38" s="2"/>
      <c r="C38" s="3"/>
      <c r="D38" s="106"/>
      <c r="E38" s="8"/>
      <c r="F38" s="9"/>
    </row>
    <row r="39" spans="1:6" s="88" customFormat="1" ht="13.2">
      <c r="A39" s="95"/>
      <c r="B39" s="2"/>
      <c r="C39" s="3"/>
      <c r="D39" s="106"/>
      <c r="E39" s="8"/>
      <c r="F39" s="9"/>
    </row>
    <row r="40" spans="1:6" s="88" customFormat="1" ht="13.2">
      <c r="A40" s="95"/>
      <c r="B40" s="2"/>
      <c r="C40" s="3"/>
      <c r="D40" s="106"/>
      <c r="E40" s="8"/>
      <c r="F40" s="9"/>
    </row>
    <row r="41" spans="1:6" s="88" customFormat="1" ht="13.2">
      <c r="A41" s="95"/>
      <c r="B41" s="2"/>
      <c r="C41" s="3"/>
      <c r="D41" s="106"/>
      <c r="E41" s="8"/>
      <c r="F41" s="9"/>
    </row>
    <row r="42" spans="1:6" s="88" customFormat="1" ht="24.9" customHeight="1">
      <c r="A42" s="95"/>
      <c r="B42" s="56" t="s">
        <v>34</v>
      </c>
      <c r="C42" s="7">
        <f>SUM(C38:C41)</f>
        <v>0</v>
      </c>
      <c r="D42" s="7">
        <f>+C42</f>
        <v>0</v>
      </c>
      <c r="E42" s="89"/>
      <c r="F42" s="90"/>
    </row>
    <row r="43" spans="2:6" s="85" customFormat="1" ht="24.9" customHeight="1" thickBot="1">
      <c r="B43" s="57" t="s">
        <v>11</v>
      </c>
      <c r="C43" s="58">
        <f>C16+C24+C30+C36+C42</f>
        <v>0</v>
      </c>
      <c r="D43" s="58">
        <f>D16+D24+D30+D36+D42</f>
        <v>0</v>
      </c>
      <c r="E43" s="110"/>
      <c r="F43" s="110"/>
    </row>
    <row r="44" ht="14.4" thickTop="1"/>
    <row r="46" spans="2:6" ht="30" customHeight="1">
      <c r="B46" s="101" t="s">
        <v>12</v>
      </c>
      <c r="C46" s="101"/>
      <c r="D46" s="101"/>
      <c r="E46" s="101"/>
      <c r="F46" s="101"/>
    </row>
    <row r="47" spans="2:6" ht="27.75" customHeight="1">
      <c r="B47" s="107"/>
      <c r="C47" s="107"/>
      <c r="D47" s="107"/>
      <c r="E47" s="107"/>
      <c r="F47" s="107"/>
    </row>
    <row r="48" spans="2:6" ht="13.8">
      <c r="B48" s="107"/>
      <c r="C48" s="107"/>
      <c r="D48" s="107"/>
      <c r="E48" s="107"/>
      <c r="F48" s="107"/>
    </row>
  </sheetData>
  <sheetProtection sheet="1" objects="1" scenarios="1"/>
  <mergeCells count="19">
    <mergeCell ref="D18:D23"/>
    <mergeCell ref="A25:F25"/>
    <mergeCell ref="D26:D29"/>
    <mergeCell ref="A31:F31"/>
    <mergeCell ref="D32:D35"/>
    <mergeCell ref="A37:F37"/>
    <mergeCell ref="D38:D41"/>
    <mergeCell ref="E43:F43"/>
    <mergeCell ref="B46:F46"/>
    <mergeCell ref="B47:F47"/>
    <mergeCell ref="A17:F17"/>
    <mergeCell ref="B1:F1"/>
    <mergeCell ref="A2:B2"/>
    <mergeCell ref="C2:E2"/>
    <mergeCell ref="C3:E3"/>
    <mergeCell ref="C4:E4"/>
    <mergeCell ref="A6:F6"/>
    <mergeCell ref="A8:F8"/>
    <mergeCell ref="D9:D15"/>
  </mergeCells>
  <conditionalFormatting sqref="E43">
    <cfRule type="cellIs" priority="1" dxfId="3" operator="equal" stopIfTrue="1">
      <formula>"investimento al di sotto del limite minimo"</formula>
    </cfRule>
  </conditionalFormatting>
  <printOptions horizontalCentered="1"/>
  <pageMargins left="0.23622047244094502" right="0.23622047244094502" top="0.7480314960629921" bottom="0.7480314960629921" header="0.354330708661417" footer="0.354330708661417"/>
  <pageSetup fitToHeight="0" fitToWidth="0" orientation="landscape" paperSize="9" scale="8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5"/>
  <sheetViews>
    <sheetView tabSelected="1" workbookViewId="0" topLeftCell="A1">
      <selection pane="topLeft" activeCell="E4" sqref="E4"/>
    </sheetView>
  </sheetViews>
  <sheetFormatPr defaultRowHeight="13.8"/>
  <cols>
    <col min="1" max="1" width="6.285714285714286" style="18" customWidth="1"/>
    <col min="2" max="2" width="38.714285714285715" style="16" customWidth="1"/>
    <col min="3" max="4" width="38.714285714285715" style="22" customWidth="1"/>
    <col min="5" max="5" width="13.142857142857142" style="16" customWidth="1"/>
    <col min="6" max="6" width="11.714285714285714" style="23" bestFit="1" customWidth="1"/>
    <col min="7" max="7" width="12.857142857142858" style="16" customWidth="1"/>
    <col min="8" max="8" width="4.571428571428571" style="16" hidden="1" customWidth="1"/>
    <col min="9" max="9" width="3.4285714285714284" style="16" hidden="1" customWidth="1"/>
    <col min="10" max="10" width="10.285714285714286" style="23" customWidth="1"/>
    <col min="11" max="11" width="17.714285714285715" style="16" customWidth="1"/>
    <col min="12" max="1024" width="9.714285714285714" style="16" customWidth="1"/>
    <col min="1025" max="1025" width="9.142857142857142" style="1" customWidth="1"/>
    <col min="1026" max="16384" width="8.857142857142858" style="1"/>
  </cols>
  <sheetData>
    <row r="1" spans="1:1024" ht="21" customHeight="1">
      <c r="A1" s="17"/>
      <c r="B1" s="112" t="s">
        <v>43</v>
      </c>
      <c r="C1" s="112"/>
      <c r="D1" s="112"/>
      <c r="E1" s="112"/>
      <c r="F1" s="1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1" ht="24" customHeight="1">
      <c r="A2" s="17"/>
      <c r="B2" s="15"/>
      <c r="C2" s="113"/>
      <c r="D2" s="113"/>
      <c r="E2" s="113"/>
      <c r="F2" s="15"/>
      <c r="G2" s="15"/>
      <c r="H2" s="15"/>
      <c r="I2" s="15"/>
      <c r="J2" s="15"/>
      <c r="K2" s="15"/>
    </row>
    <row r="3" spans="1:11" ht="15" customHeight="1">
      <c r="A3" s="114" t="s">
        <v>0</v>
      </c>
      <c r="B3" s="114"/>
      <c r="C3" s="115">
        <f>+Piano_econ__dettaglio_B!C2</f>
        <v>0</v>
      </c>
      <c r="D3" s="115"/>
      <c r="E3" s="116"/>
      <c r="F3" s="116"/>
      <c r="G3" s="116"/>
      <c r="H3" s="116"/>
      <c r="I3" s="116"/>
      <c r="J3" s="116"/>
      <c r="K3" s="116"/>
    </row>
    <row r="4" spans="2:11" ht="13.8">
      <c r="B4" s="19" t="s">
        <v>1</v>
      </c>
      <c r="C4" s="115">
        <f>+Piano_econ__dettaglio_B!C3</f>
        <v>0</v>
      </c>
      <c r="D4" s="115"/>
      <c r="E4" s="116"/>
      <c r="F4" s="116"/>
      <c r="G4" s="116"/>
      <c r="H4" s="116"/>
      <c r="I4" s="116"/>
      <c r="J4" s="116"/>
      <c r="K4" s="116"/>
    </row>
    <row r="5" spans="2:11" ht="12" customHeight="1">
      <c r="B5" s="19" t="s">
        <v>2</v>
      </c>
      <c r="C5" s="115">
        <f>+Piano_econ__dettaglio_B!C4</f>
        <v>0</v>
      </c>
      <c r="D5" s="115"/>
      <c r="E5" s="116"/>
      <c r="F5" s="116"/>
      <c r="G5" s="116"/>
      <c r="H5" s="116"/>
      <c r="I5" s="116"/>
      <c r="J5" s="116"/>
      <c r="K5" s="116"/>
    </row>
    <row r="6" spans="3:11" ht="9.75" customHeight="1">
      <c r="C6" s="16"/>
      <c r="D6" s="20"/>
      <c r="E6" s="17"/>
      <c r="F6" s="17"/>
      <c r="G6" s="17"/>
      <c r="H6" s="15"/>
      <c r="I6" s="15"/>
      <c r="J6" s="15"/>
      <c r="K6" s="17"/>
    </row>
    <row r="7" spans="2:2" ht="7.5" customHeight="1">
      <c r="B7" s="21"/>
    </row>
    <row r="8" spans="1:11" ht="18" customHeight="1">
      <c r="A8" s="120" t="s">
        <v>13</v>
      </c>
      <c r="B8" s="120"/>
      <c r="C8" s="120"/>
      <c r="D8" s="120"/>
      <c r="E8" s="120"/>
      <c r="F8" s="120"/>
      <c r="G8" s="120"/>
      <c r="H8" s="24"/>
      <c r="I8" s="24"/>
      <c r="J8" s="25"/>
      <c r="K8" s="25"/>
    </row>
    <row r="9" spans="1:11" s="32" customFormat="1" ht="50.25" customHeight="1">
      <c r="A9" s="121" t="s">
        <v>14</v>
      </c>
      <c r="B9" s="121"/>
      <c r="C9" s="26" t="s">
        <v>15</v>
      </c>
      <c r="D9" s="26" t="s">
        <v>16</v>
      </c>
      <c r="E9" s="27" t="s">
        <v>17</v>
      </c>
      <c r="F9" s="27" t="s">
        <v>18</v>
      </c>
      <c r="G9" s="28" t="s">
        <v>19</v>
      </c>
      <c r="H9" s="29"/>
      <c r="I9" s="30"/>
      <c r="J9" s="31"/>
      <c r="K9" s="31"/>
    </row>
    <row r="10" spans="1:11" s="37" customFormat="1" ht="32.25" customHeight="1">
      <c r="A10" s="59" t="s">
        <v>20</v>
      </c>
      <c r="B10" s="60" t="s">
        <v>31</v>
      </c>
      <c r="C10" s="61">
        <f>+Piano_econ__dettaglio_B!C16</f>
        <v>0</v>
      </c>
      <c r="D10" s="62"/>
      <c r="E10" s="63">
        <f t="shared" si="0" ref="E10:E14">C10</f>
        <v>0</v>
      </c>
      <c r="F10" s="64"/>
      <c r="G10" s="65"/>
      <c r="H10" s="33" t="e">
        <f>IF(#REF!="Piccola impresa",50%,IF(#REF!="Media impresa",40%,))</f>
        <v>#REF!</v>
      </c>
      <c r="I10" s="34" t="e">
        <f>IF(#REF!="SI",5%,0%)</f>
        <v>#REF!</v>
      </c>
      <c r="J10" s="35"/>
      <c r="K10" s="36"/>
    </row>
    <row r="11" spans="1:11" s="37" customFormat="1" ht="32.25" customHeight="1">
      <c r="A11" s="59" t="s">
        <v>21</v>
      </c>
      <c r="B11" s="66" t="s">
        <v>22</v>
      </c>
      <c r="C11" s="61">
        <f>+Piano_econ__dettaglio_B!C24</f>
        <v>0</v>
      </c>
      <c r="D11" s="62"/>
      <c r="E11" s="63">
        <f t="shared" si="0"/>
        <v>0</v>
      </c>
      <c r="F11" s="64"/>
      <c r="G11" s="67" t="str">
        <f>IF(F11&gt;20%,"superamento massimale","")</f>
        <v/>
      </c>
      <c r="H11" s="33" t="e">
        <f>IF(#REF!="Piccola impresa",50%,IF(#REF!="Media impresa",40%,))</f>
        <v>#REF!</v>
      </c>
      <c r="I11" s="34" t="e">
        <f>IF(#REF!="SI",5%,0%)</f>
        <v>#REF!</v>
      </c>
      <c r="J11" s="35"/>
      <c r="K11" s="36"/>
    </row>
    <row r="12" spans="1:11" s="37" customFormat="1" ht="32.25" customHeight="1">
      <c r="A12" s="59" t="s">
        <v>24</v>
      </c>
      <c r="B12" s="68" t="s">
        <v>35</v>
      </c>
      <c r="C12" s="61">
        <f>+Piano_econ__dettaglio_B!C30</f>
        <v>0</v>
      </c>
      <c r="D12" s="62"/>
      <c r="E12" s="63">
        <f t="shared" si="0"/>
        <v>0</v>
      </c>
      <c r="F12" s="64"/>
      <c r="G12" s="69"/>
      <c r="H12" s="38" t="e">
        <f>IF(#REF!="Piccola impresa",70%,IF(#REF!="Media impresa",60%,))</f>
        <v>#REF!</v>
      </c>
      <c r="I12" s="39">
        <v>0</v>
      </c>
      <c r="J12" s="35"/>
      <c r="K12" s="36"/>
    </row>
    <row r="13" spans="1:12" s="37" customFormat="1" ht="32.25" customHeight="1">
      <c r="A13" s="59" t="s">
        <v>25</v>
      </c>
      <c r="B13" s="68" t="s">
        <v>26</v>
      </c>
      <c r="C13" s="61">
        <f>+Piano_econ__dettaglio_B!C36</f>
        <v>0</v>
      </c>
      <c r="D13" s="62" t="s">
        <v>23</v>
      </c>
      <c r="E13" s="63">
        <f t="shared" si="0"/>
        <v>0</v>
      </c>
      <c r="F13" s="64" t="e">
        <f>+E13/$E$15</f>
        <v>#DIV/0!</v>
      </c>
      <c r="G13" s="67" t="e">
        <f>IF(F13&gt;20%,"superamento massimale","")</f>
        <v>#DIV/0!</v>
      </c>
      <c r="H13" s="38" t="e">
        <f>IF(#REF!="Piccola impresa",70%,IF(#REF!="Media impresa",60%,))</f>
        <v>#REF!</v>
      </c>
      <c r="I13" s="34">
        <v>0</v>
      </c>
      <c r="J13" s="35"/>
      <c r="K13" s="36"/>
      <c r="L13" s="40"/>
    </row>
    <row r="14" spans="1:11" s="37" customFormat="1" ht="32.25" customHeight="1">
      <c r="A14" s="59" t="s">
        <v>27</v>
      </c>
      <c r="B14" s="68" t="s">
        <v>36</v>
      </c>
      <c r="C14" s="61">
        <f>+Piano_econ__dettaglio_B!C42</f>
        <v>0</v>
      </c>
      <c r="D14" s="62" t="s">
        <v>37</v>
      </c>
      <c r="E14" s="63">
        <f t="shared" si="0"/>
        <v>0</v>
      </c>
      <c r="F14" s="64" t="e">
        <f>+E14/$E$15</f>
        <v>#DIV/0!</v>
      </c>
      <c r="G14" s="67" t="e">
        <f>IF(F14&gt;10%,"superamento massimale","")</f>
        <v>#DIV/0!</v>
      </c>
      <c r="H14" s="41" t="e">
        <f>IF(G14&gt;2%,"superamento massimale","")</f>
        <v>#DIV/0!</v>
      </c>
      <c r="I14" s="41" t="e">
        <f>IF(H14&gt;2%,"superamento massimale","")</f>
        <v>#DIV/0!</v>
      </c>
      <c r="J14" s="35"/>
      <c r="K14" s="36"/>
    </row>
    <row r="15" spans="1:11" s="37" customFormat="1" ht="22.5" customHeight="1">
      <c r="A15" s="117" t="s">
        <v>28</v>
      </c>
      <c r="B15" s="117"/>
      <c r="C15" s="42">
        <f>SUM(C10:C14)</f>
        <v>0</v>
      </c>
      <c r="D15" s="42"/>
      <c r="E15" s="42">
        <f>SUM(E10:E14)</f>
        <v>0</v>
      </c>
      <c r="F15" s="43"/>
      <c r="G15" s="44" t="str">
        <f>IF(E15&gt;3000000,"superamento massimale","")</f>
        <v/>
      </c>
      <c r="H15" s="45"/>
      <c r="I15" s="46"/>
      <c r="J15" s="47"/>
      <c r="K15" s="48"/>
    </row>
    <row r="16" spans="1:4" s="37" customFormat="1" ht="23.25" customHeight="1">
      <c r="A16" s="49"/>
      <c r="C16" s="50"/>
      <c r="D16" s="50"/>
    </row>
    <row r="18" spans="2:14" ht="15.6">
      <c r="B18" s="118" t="s">
        <v>29</v>
      </c>
      <c r="C18" s="118"/>
      <c r="D18" s="118"/>
      <c r="E18" s="118"/>
      <c r="F18" s="118"/>
      <c r="G18" s="118"/>
      <c r="H18" s="51"/>
      <c r="I18" s="52"/>
      <c r="J18" s="53"/>
      <c r="K18" s="53"/>
      <c r="L18" s="1"/>
      <c r="M18" s="1"/>
      <c r="N18" s="1"/>
    </row>
    <row r="19" spans="2:7" ht="13.8">
      <c r="B19" s="119" t="s">
        <v>30</v>
      </c>
      <c r="C19" s="119"/>
      <c r="D19" s="119"/>
      <c r="E19" s="119"/>
      <c r="F19" s="119"/>
      <c r="G19" s="119"/>
    </row>
    <row r="21" spans="3:4" ht="13.8">
      <c r="C21" s="54"/>
      <c r="D21" s="54"/>
    </row>
    <row r="24" spans="2:7" ht="13.8">
      <c r="B24" s="116"/>
      <c r="C24" s="116"/>
      <c r="D24" s="116"/>
      <c r="E24" s="116"/>
      <c r="F24" s="116"/>
      <c r="G24" s="116"/>
    </row>
    <row r="25" spans="2:2" ht="13.8">
      <c r="B25" s="55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5:B15"/>
    <mergeCell ref="B18:G18"/>
    <mergeCell ref="B19:G19"/>
    <mergeCell ref="C4:D4"/>
    <mergeCell ref="E4:K4"/>
    <mergeCell ref="C5:D5"/>
    <mergeCell ref="E5:K5"/>
    <mergeCell ref="A8:G8"/>
    <mergeCell ref="A9:B9"/>
    <mergeCell ref="B1:F1"/>
    <mergeCell ref="C2:E2"/>
    <mergeCell ref="A3:B3"/>
    <mergeCell ref="C3:D3"/>
    <mergeCell ref="E3:K3"/>
  </mergeCells>
  <conditionalFormatting sqref="G10">
    <cfRule type="cellIs" priority="7" dxfId="3" operator="equal" stopIfTrue="1">
      <formula>"superaemnto massimale"</formula>
    </cfRule>
  </conditionalFormatting>
  <conditionalFormatting sqref="G10:G11 G15">
    <cfRule type="cellIs" priority="6" dxfId="3" operator="equal" stopIfTrue="1">
      <formula>"superamento massimale"</formula>
    </cfRule>
  </conditionalFormatting>
  <conditionalFormatting sqref="G12:G14 H14:I14">
    <cfRule type="cellIs" priority="9" dxfId="3" operator="equal" stopIfTrue="1">
      <formula>"superamento massimali"</formula>
    </cfRule>
  </conditionalFormatting>
  <printOptions horizontalCentered="1"/>
  <pageMargins left="0.7082677165354331" right="0.7082677165354331" top="0.7480314960629921" bottom="0.7480314960629921" header="0.354330708661417" footer="0.354330708661417"/>
  <pageSetup fitToHeight="0" fitToWidth="0" orientation="landscape" paperSize="9" scale="7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Piano_econ__dettaglio_B</vt:lpstr>
      <vt:lpstr>Piano_econ__generale_C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Massimo Capodilupo</cp:lastModifiedBy>
  <cp:lastPrinted>2020-03-02T11:59:46Z</cp:lastPrinted>
  <dcterms:created xsi:type="dcterms:W3CDTF">2017-05-23T13:44:40Z</dcterms:created>
  <dcterms:modified xsi:type="dcterms:W3CDTF">2022-10-28T09:31:06Z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